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4.SERIES_AGROP\SERIE DE PRECIOS PAGADOS POR EL PRODUCTOR\PRECIOS PAGADOS 2024\"/>
    </mc:Choice>
  </mc:AlternateContent>
  <bookViews>
    <workbookView xWindow="0" yWindow="0" windowWidth="19200" windowHeight="8505"/>
  </bookViews>
  <sheets>
    <sheet name="Cálculos" sheetId="1" r:id="rId1"/>
  </sheets>
  <definedNames>
    <definedName name="_xlnm.Print_Area" localSheetId="0">Cálculos!$A$1:$I$47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E13" i="1" l="1"/>
  <c r="F13" i="1"/>
  <c r="G13" i="1" l="1"/>
  <c r="G15" i="1"/>
  <c r="G16" i="1"/>
  <c r="G17" i="1"/>
  <c r="G18" i="1"/>
  <c r="G19" i="1"/>
  <c r="G20" i="1"/>
  <c r="G21" i="1"/>
  <c r="G22" i="1"/>
  <c r="G24" i="1"/>
</calcChain>
</file>

<file path=xl/sharedStrings.xml><?xml version="1.0" encoding="utf-8"?>
<sst xmlns="http://schemas.openxmlformats.org/spreadsheetml/2006/main" count="28" uniqueCount="18">
  <si>
    <t>Clase de fertilizantes y provincia</t>
  </si>
  <si>
    <t>Unidad                           de                                     Medida</t>
  </si>
  <si>
    <t>Fertilizantes:</t>
  </si>
  <si>
    <t>quintal</t>
  </si>
  <si>
    <t>Provincias</t>
  </si>
  <si>
    <t>Físico 12-24-12</t>
  </si>
  <si>
    <t xml:space="preserve">Cuadro 4. PRECIOS PROMEDIOS PAGADOS POR EL PRODUCTOR AGROPECUARIO EN LA REPÚBLICA, POR FERTILIZANTES, SEGÚN CLASE Y PROVINCIA:                                  AÑOS 2022-23                                                                               </t>
  </si>
  <si>
    <t>Variación porcentual 2022/2023</t>
  </si>
  <si>
    <t xml:space="preserve"> Bocas del Toro</t>
  </si>
  <si>
    <t xml:space="preserve"> Coclé</t>
  </si>
  <si>
    <t xml:space="preserve"> Colón</t>
  </si>
  <si>
    <t xml:space="preserve"> Chiriquí</t>
  </si>
  <si>
    <t xml:space="preserve"> Darién</t>
  </si>
  <si>
    <t xml:space="preserve"> Herrera</t>
  </si>
  <si>
    <t xml:space="preserve"> Los Santos</t>
  </si>
  <si>
    <t xml:space="preserve"> Panamá</t>
  </si>
  <si>
    <t xml:space="preserve"> Veraguas</t>
  </si>
  <si>
    <t xml:space="preserve"> Panamá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</si>
</sst>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B/.&quot;* #,##0.00_-;\-&quot;B/.&quot;* #,##0.00_-;_-&quot;B/.&quot;* &quot;-&quot;??_-;_-@_-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5" fillId="2" borderId="0" xfId="0" applyFont="1" applyFill="1"/>
    <xf numFmtId="2" fontId="0" fillId="2" borderId="0" xfId="0" applyNumberFormat="1" applyFill="1"/>
    <xf numFmtId="0" fontId="4" fillId="2" borderId="0" xfId="0" applyFont="1" applyFill="1" applyBorder="1"/>
    <xf numFmtId="0" fontId="4" fillId="2" borderId="5" xfId="0" applyFont="1" applyFill="1" applyBorder="1" applyAlignment="1">
      <alignment horizontal="center"/>
    </xf>
    <xf numFmtId="2" fontId="3" fillId="2" borderId="5" xfId="0" applyNumberFormat="1" applyFont="1" applyFill="1" applyBorder="1"/>
    <xf numFmtId="4" fontId="3" fillId="2" borderId="5" xfId="0" applyNumberFormat="1" applyFont="1" applyFill="1" applyBorder="1"/>
    <xf numFmtId="4" fontId="4" fillId="2" borderId="5" xfId="0" applyNumberFormat="1" applyFont="1" applyFill="1" applyBorder="1"/>
    <xf numFmtId="0" fontId="4" fillId="2" borderId="5" xfId="0" applyFont="1" applyFill="1" applyBorder="1" applyAlignment="1">
      <alignment horizontal="left"/>
    </xf>
    <xf numFmtId="165" fontId="3" fillId="2" borderId="6" xfId="0" applyNumberFormat="1" applyFont="1" applyFill="1" applyBorder="1"/>
    <xf numFmtId="0" fontId="4" fillId="2" borderId="0" xfId="0" applyFont="1" applyFill="1" applyBorder="1" applyAlignment="1">
      <alignment horizontal="left" indent="1"/>
    </xf>
    <xf numFmtId="165" fontId="4" fillId="2" borderId="6" xfId="0" applyNumberFormat="1" applyFont="1" applyFill="1" applyBorder="1"/>
    <xf numFmtId="4" fontId="4" fillId="2" borderId="5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0" xfId="0" applyFill="1" applyAlignment="1">
      <alignment horizontal="center"/>
    </xf>
    <xf numFmtId="0" fontId="4" fillId="2" borderId="2" xfId="0" applyFont="1" applyFill="1" applyBorder="1" applyAlignment="1">
      <alignment horizontal="left" indent="1"/>
    </xf>
    <xf numFmtId="4" fontId="4" fillId="2" borderId="3" xfId="0" applyNumberFormat="1" applyFont="1" applyFill="1" applyBorder="1"/>
    <xf numFmtId="4" fontId="4" fillId="2" borderId="4" xfId="0" applyNumberFormat="1" applyFont="1" applyFill="1" applyBorder="1"/>
    <xf numFmtId="4" fontId="4" fillId="2" borderId="6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indent="1"/>
    </xf>
    <xf numFmtId="4" fontId="4" fillId="2" borderId="7" xfId="0" applyNumberFormat="1" applyFont="1" applyFill="1" applyBorder="1"/>
    <xf numFmtId="4" fontId="4" fillId="2" borderId="8" xfId="0" applyNumberFormat="1" applyFont="1" applyFill="1" applyBorder="1" applyAlignment="1">
      <alignment horizontal="right"/>
    </xf>
    <xf numFmtId="0" fontId="0" fillId="2" borderId="0" xfId="0" applyFill="1" applyBorder="1"/>
    <xf numFmtId="2" fontId="0" fillId="2" borderId="6" xfId="0" applyNumberFormat="1" applyFill="1" applyBorder="1"/>
    <xf numFmtId="4" fontId="4" fillId="2" borderId="0" xfId="0" applyNumberFormat="1" applyFont="1" applyFill="1" applyBorder="1"/>
    <xf numFmtId="4" fontId="4" fillId="2" borderId="0" xfId="0" applyNumberFormat="1" applyFont="1" applyFill="1" applyBorder="1" applyAlignment="1">
      <alignment horizontal="right"/>
    </xf>
    <xf numFmtId="164" fontId="2" fillId="2" borderId="0" xfId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>
                <a:latin typeface="Arial" panose="020B0604020202020204" pitchFamily="34" charset="0"/>
                <a:cs typeface="Arial" panose="020B0604020202020204" pitchFamily="34" charset="0"/>
              </a:rPr>
              <a:t>PROMEDIOS</a:t>
            </a:r>
            <a:r>
              <a:rPr lang="es-PA" sz="1200" b="1" baseline="0">
                <a:latin typeface="Arial" panose="020B0604020202020204" pitchFamily="34" charset="0"/>
                <a:cs typeface="Arial" panose="020B0604020202020204" pitchFamily="34" charset="0"/>
              </a:rPr>
              <a:t> DE PRECIOS DE ABONO FÍSICO 12-24-12                                                                                                EN LA REPÚBLICA, POR PROVINCIA: AÑOS 2023-24</a:t>
            </a:r>
            <a:endParaRPr lang="es-PA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9973539313020655"/>
          <c:y val="1.7000633541496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068994789026988E-2"/>
          <c:y val="8.755862068965517E-2"/>
          <c:w val="0.82631045679425663"/>
          <c:h val="0.6626480586478416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6316204276118379E-2"/>
                  <c:y val="-4.2956285636709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7.35464016988639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0395191359889589E-3"/>
                  <c:y val="9.8061868931818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5.5172413793103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7993699654832668E-3"/>
                  <c:y val="-6.74551543126076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Cálculos!$B$28:$B$38</c:f>
              <c:strCache>
                <c:ptCount val="11"/>
                <c:pt idx="1">
                  <c:v> Bocas del Toro</c:v>
                </c:pt>
                <c:pt idx="2">
                  <c:v> Coclé</c:v>
                </c:pt>
                <c:pt idx="3">
                  <c:v> Colón</c:v>
                </c:pt>
                <c:pt idx="4">
                  <c:v> Chiriquí</c:v>
                </c:pt>
                <c:pt idx="5">
                  <c:v> Darién</c:v>
                </c:pt>
                <c:pt idx="6">
                  <c:v> Herrera</c:v>
                </c:pt>
                <c:pt idx="7">
                  <c:v> Los Santos</c:v>
                </c:pt>
                <c:pt idx="8">
                  <c:v> Panamá</c:v>
                </c:pt>
                <c:pt idx="9">
                  <c:v> Panamá Oeste</c:v>
                </c:pt>
                <c:pt idx="10">
                  <c:v> Veraguas</c:v>
                </c:pt>
              </c:strCache>
            </c:strRef>
          </c:cat>
          <c:val>
            <c:numRef>
              <c:f>Cálculos!$C$28:$C$38</c:f>
              <c:numCache>
                <c:formatCode>#,##0.00</c:formatCode>
                <c:ptCount val="11"/>
                <c:pt idx="1">
                  <c:v>34.21</c:v>
                </c:pt>
                <c:pt idx="2">
                  <c:v>37.32</c:v>
                </c:pt>
                <c:pt idx="3">
                  <c:v>42.08</c:v>
                </c:pt>
                <c:pt idx="4">
                  <c:v>41.03</c:v>
                </c:pt>
                <c:pt idx="5">
                  <c:v>38.450000000000003</c:v>
                </c:pt>
                <c:pt idx="6">
                  <c:v>38.194444444444443</c:v>
                </c:pt>
                <c:pt idx="7">
                  <c:v>29.57</c:v>
                </c:pt>
                <c:pt idx="8">
                  <c:v>37.090000000000003</c:v>
                </c:pt>
                <c:pt idx="9" formatCode="0.00">
                  <c:v>38.32</c:v>
                </c:pt>
                <c:pt idx="10">
                  <c:v>39.11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7.1334678206546494E-3"/>
                  <c:y val="-4.9081726853108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197595679945205E-2"/>
                  <c:y val="4.903093446590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1580765439560592E-3"/>
                  <c:y val="2.45154672329542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1185574079671004E-3"/>
                  <c:y val="-4.494450405767072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158076543956059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0197609596321053E-2"/>
                  <c:y val="-7.35632183908045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019759567994524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0197595679945168E-2"/>
                  <c:y val="7.35464016988635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8.158076543956133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Cálculos!$B$28:$B$38</c:f>
              <c:strCache>
                <c:ptCount val="11"/>
                <c:pt idx="1">
                  <c:v> Bocas del Toro</c:v>
                </c:pt>
                <c:pt idx="2">
                  <c:v> Coclé</c:v>
                </c:pt>
                <c:pt idx="3">
                  <c:v> Colón</c:v>
                </c:pt>
                <c:pt idx="4">
                  <c:v> Chiriquí</c:v>
                </c:pt>
                <c:pt idx="5">
                  <c:v> Darién</c:v>
                </c:pt>
                <c:pt idx="6">
                  <c:v> Herrera</c:v>
                </c:pt>
                <c:pt idx="7">
                  <c:v> Los Santos</c:v>
                </c:pt>
                <c:pt idx="8">
                  <c:v> Panamá</c:v>
                </c:pt>
                <c:pt idx="9">
                  <c:v> Panamá Oeste</c:v>
                </c:pt>
                <c:pt idx="10">
                  <c:v> Veraguas</c:v>
                </c:pt>
              </c:strCache>
            </c:strRef>
          </c:cat>
          <c:val>
            <c:numRef>
              <c:f>Cálculos!$D$28:$D$38</c:f>
              <c:numCache>
                <c:formatCode>#,##0.00</c:formatCode>
                <c:ptCount val="11"/>
                <c:pt idx="1">
                  <c:v>34.074999999999996</c:v>
                </c:pt>
                <c:pt idx="2">
                  <c:v>35.679545454545455</c:v>
                </c:pt>
                <c:pt idx="3">
                  <c:v>36.166666666666664</c:v>
                </c:pt>
                <c:pt idx="4">
                  <c:v>36.000185185185188</c:v>
                </c:pt>
                <c:pt idx="5">
                  <c:v>34.6</c:v>
                </c:pt>
                <c:pt idx="6">
                  <c:v>34.111111111111114</c:v>
                </c:pt>
                <c:pt idx="7">
                  <c:v>26.523333333333337</c:v>
                </c:pt>
                <c:pt idx="8">
                  <c:v>35.357500000000002</c:v>
                </c:pt>
                <c:pt idx="9" formatCode="0.00">
                  <c:v>34.846428571428575</c:v>
                </c:pt>
                <c:pt idx="10">
                  <c:v>34.85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611616"/>
        <c:axId val="193299960"/>
      </c:barChart>
      <c:catAx>
        <c:axId val="193611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3299960"/>
        <c:crosses val="autoZero"/>
        <c:auto val="1"/>
        <c:lblAlgn val="l"/>
        <c:lblOffset val="100"/>
        <c:noMultiLvlLbl val="0"/>
      </c:catAx>
      <c:valAx>
        <c:axId val="19329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 b="0">
                    <a:latin typeface="Arial" panose="020B0604020202020204" pitchFamily="34" charset="0"/>
                    <a:cs typeface="Arial" panose="020B0604020202020204" pitchFamily="34" charset="0"/>
                  </a:rPr>
                  <a:t>Promedio</a:t>
                </a:r>
                <a:r>
                  <a:rPr lang="es-PA" sz="9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de precios                                                                                                                                  (Quintal)</a:t>
                </a:r>
                <a:endParaRPr lang="es-PA" sz="9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4026363745330502E-3"/>
              <c:y val="0.318625178749208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361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8024215269255174"/>
          <c:y val="0.83468998099375513"/>
          <c:w val="0.2502292665510194"/>
          <c:h val="6.6470184579955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98425196850393704" l="0.74803149606299213" r="0.74803149606299213" t="0.98425196850393704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723901</xdr:colOff>
      <xdr:row>40</xdr:row>
      <xdr:rowOff>85725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Normal="100" zoomScaleSheetLayoutView="100" workbookViewId="0">
      <selection activeCell="K15" sqref="K15"/>
    </sheetView>
  </sheetViews>
  <sheetFormatPr baseColWidth="10" defaultRowHeight="15" x14ac:dyDescent="0.25"/>
  <cols>
    <col min="1" max="1" width="11.42578125" style="1"/>
    <col min="2" max="2" width="15" style="1" customWidth="1"/>
    <col min="3" max="16384" width="11.42578125" style="1"/>
  </cols>
  <sheetData>
    <row r="1" spans="1:12" x14ac:dyDescent="0.25">
      <c r="A1" s="31" t="s">
        <v>6</v>
      </c>
      <c r="B1" s="31"/>
      <c r="C1" s="31"/>
      <c r="D1" s="31"/>
      <c r="E1" s="31"/>
      <c r="F1" s="31"/>
      <c r="G1" s="32"/>
    </row>
    <row r="2" spans="1:12" x14ac:dyDescent="0.25">
      <c r="A2" s="33"/>
      <c r="B2" s="33"/>
      <c r="C2" s="33"/>
      <c r="D2" s="33"/>
      <c r="E2" s="33"/>
      <c r="F2" s="33"/>
      <c r="G2" s="32"/>
    </row>
    <row r="3" spans="1:12" x14ac:dyDescent="0.25">
      <c r="A3" s="34"/>
      <c r="B3" s="34"/>
      <c r="C3" s="34"/>
      <c r="D3" s="34"/>
      <c r="E3" s="34"/>
      <c r="F3" s="34"/>
      <c r="G3" s="35"/>
    </row>
    <row r="4" spans="1:12" ht="12" customHeight="1" x14ac:dyDescent="0.25">
      <c r="A4" s="36" t="s">
        <v>0</v>
      </c>
      <c r="B4" s="36"/>
      <c r="C4" s="36"/>
      <c r="D4" s="39" t="s">
        <v>1</v>
      </c>
      <c r="E4" s="42">
        <v>2023</v>
      </c>
      <c r="F4" s="42">
        <v>2024</v>
      </c>
      <c r="G4" s="45" t="s">
        <v>7</v>
      </c>
    </row>
    <row r="5" spans="1:12" ht="12" customHeight="1" x14ac:dyDescent="0.25">
      <c r="A5" s="37"/>
      <c r="B5" s="37"/>
      <c r="C5" s="37"/>
      <c r="D5" s="40"/>
      <c r="E5" s="43"/>
      <c r="F5" s="43"/>
      <c r="G5" s="46"/>
    </row>
    <row r="6" spans="1:12" ht="12" customHeight="1" x14ac:dyDescent="0.25">
      <c r="A6" s="37"/>
      <c r="B6" s="37"/>
      <c r="C6" s="37"/>
      <c r="D6" s="40"/>
      <c r="E6" s="43"/>
      <c r="F6" s="43"/>
      <c r="G6" s="46"/>
    </row>
    <row r="7" spans="1:12" ht="12" customHeight="1" x14ac:dyDescent="0.25">
      <c r="A7" s="37"/>
      <c r="B7" s="37"/>
      <c r="C7" s="37"/>
      <c r="D7" s="40"/>
      <c r="E7" s="43"/>
      <c r="F7" s="43"/>
      <c r="G7" s="46"/>
    </row>
    <row r="8" spans="1:12" ht="12" customHeight="1" x14ac:dyDescent="0.25">
      <c r="A8" s="38"/>
      <c r="B8" s="38"/>
      <c r="C8" s="38"/>
      <c r="D8" s="41"/>
      <c r="E8" s="44"/>
      <c r="F8" s="44"/>
      <c r="G8" s="47"/>
    </row>
    <row r="9" spans="1:12" ht="12" customHeight="1" x14ac:dyDescent="0.25">
      <c r="A9" s="2"/>
      <c r="B9" s="2"/>
      <c r="C9" s="3"/>
      <c r="D9" s="4"/>
      <c r="E9" s="5"/>
      <c r="F9" s="5"/>
      <c r="G9" s="6"/>
      <c r="L9" s="7"/>
    </row>
    <row r="10" spans="1:12" ht="12" customHeight="1" x14ac:dyDescent="0.25">
      <c r="A10" s="8" t="s">
        <v>2</v>
      </c>
      <c r="B10" s="2"/>
      <c r="C10" s="8"/>
      <c r="D10" s="9"/>
      <c r="E10" s="10"/>
      <c r="F10" s="11"/>
      <c r="G10" s="6"/>
    </row>
    <row r="11" spans="1:12" ht="12" customHeight="1" x14ac:dyDescent="0.25">
      <c r="A11" s="2"/>
      <c r="B11" s="2"/>
      <c r="C11" s="8"/>
      <c r="D11" s="9"/>
      <c r="E11" s="12"/>
      <c r="F11" s="12"/>
      <c r="G11" s="6"/>
    </row>
    <row r="12" spans="1:12" ht="12" customHeight="1" x14ac:dyDescent="0.25">
      <c r="A12" s="2"/>
      <c r="B12" s="2"/>
      <c r="C12" s="8"/>
      <c r="D12" s="9"/>
      <c r="E12" s="11"/>
      <c r="F12" s="11"/>
      <c r="G12" s="6"/>
    </row>
    <row r="13" spans="1:12" ht="12" customHeight="1" x14ac:dyDescent="0.25">
      <c r="A13" s="2"/>
      <c r="B13" s="8" t="s">
        <v>5</v>
      </c>
      <c r="C13" s="8"/>
      <c r="D13" s="13" t="s">
        <v>3</v>
      </c>
      <c r="E13" s="11">
        <f>((E15+E16+E17+E18+E19+E20+E21+E22+E24+E23))/(10)</f>
        <v>37.285496873496868</v>
      </c>
      <c r="F13" s="11">
        <f>((F15+F16+F17+F18+F19+F20+F21+F22+F24+F23))/(10)</f>
        <v>34.170953222703226</v>
      </c>
      <c r="G13" s="14">
        <f>((F13/E13)-1)*100</f>
        <v>-8.3532309127078097</v>
      </c>
      <c r="K13" s="7"/>
    </row>
    <row r="14" spans="1:12" ht="12" customHeight="1" x14ac:dyDescent="0.25">
      <c r="A14" s="2"/>
      <c r="B14" s="8"/>
      <c r="C14" s="8"/>
      <c r="D14" s="13"/>
      <c r="E14" s="11"/>
      <c r="F14" s="11"/>
      <c r="G14" s="14"/>
    </row>
    <row r="15" spans="1:12" ht="12" customHeight="1" x14ac:dyDescent="0.25">
      <c r="A15" s="2"/>
      <c r="B15" s="15" t="s">
        <v>8</v>
      </c>
      <c r="C15" s="15"/>
      <c r="D15" s="13"/>
      <c r="E15" s="12">
        <v>34.216666666666669</v>
      </c>
      <c r="F15" s="12">
        <v>34.074999999999996</v>
      </c>
      <c r="G15" s="16">
        <f t="shared" ref="G15:G22" si="0">((F15/E15)-1)*100</f>
        <v>-0.41402825133952659</v>
      </c>
    </row>
    <row r="16" spans="1:12" ht="12" customHeight="1" x14ac:dyDescent="0.25">
      <c r="A16" s="2"/>
      <c r="B16" s="15" t="s">
        <v>9</v>
      </c>
      <c r="C16" s="15"/>
      <c r="D16" s="13"/>
      <c r="E16" s="12">
        <v>37.329545454545453</v>
      </c>
      <c r="F16" s="17">
        <v>35.679545454545455</v>
      </c>
      <c r="G16" s="16">
        <f t="shared" si="0"/>
        <v>-4.4200913242009143</v>
      </c>
    </row>
    <row r="17" spans="1:7" ht="12" customHeight="1" x14ac:dyDescent="0.25">
      <c r="A17" s="2"/>
      <c r="B17" s="15" t="s">
        <v>10</v>
      </c>
      <c r="C17" s="15"/>
      <c r="D17" s="13"/>
      <c r="E17" s="12">
        <v>42.083333333333336</v>
      </c>
      <c r="F17" s="17">
        <v>36.166666666666664</v>
      </c>
      <c r="G17" s="16">
        <f t="shared" si="0"/>
        <v>-14.059405940594072</v>
      </c>
    </row>
    <row r="18" spans="1:7" ht="12" customHeight="1" x14ac:dyDescent="0.25">
      <c r="A18" s="2"/>
      <c r="B18" s="15" t="s">
        <v>11</v>
      </c>
      <c r="C18" s="15"/>
      <c r="D18" s="13"/>
      <c r="E18" s="17">
        <v>40.429074074074073</v>
      </c>
      <c r="F18" s="17">
        <v>36.000185185185188</v>
      </c>
      <c r="G18" s="16">
        <f t="shared" si="0"/>
        <v>-10.954712642625164</v>
      </c>
    </row>
    <row r="19" spans="1:7" ht="12" customHeight="1" x14ac:dyDescent="0.25">
      <c r="A19" s="2"/>
      <c r="B19" s="15" t="s">
        <v>12</v>
      </c>
      <c r="C19" s="15"/>
      <c r="D19" s="13"/>
      <c r="E19" s="17">
        <v>38.450000000000003</v>
      </c>
      <c r="F19" s="17">
        <v>34.6</v>
      </c>
      <c r="G19" s="16">
        <f t="shared" si="0"/>
        <v>-10.013003901170359</v>
      </c>
    </row>
    <row r="20" spans="1:7" ht="12" customHeight="1" x14ac:dyDescent="0.25">
      <c r="A20" s="2"/>
      <c r="B20" s="15" t="s">
        <v>13</v>
      </c>
      <c r="C20" s="15"/>
      <c r="D20" s="13"/>
      <c r="E20" s="12">
        <v>38.194444444444443</v>
      </c>
      <c r="F20" s="17">
        <v>34.111111111111114</v>
      </c>
      <c r="G20" s="16">
        <f t="shared" si="0"/>
        <v>-10.690909090909084</v>
      </c>
    </row>
    <row r="21" spans="1:7" ht="12" customHeight="1" x14ac:dyDescent="0.25">
      <c r="A21" s="2"/>
      <c r="B21" s="15" t="s">
        <v>14</v>
      </c>
      <c r="C21" s="15"/>
      <c r="D21" s="13"/>
      <c r="E21" s="12">
        <v>26.431250000000002</v>
      </c>
      <c r="F21" s="17">
        <v>26.523333333333337</v>
      </c>
      <c r="G21" s="16">
        <f t="shared" si="0"/>
        <v>0.34838811381729951</v>
      </c>
    </row>
    <row r="22" spans="1:7" ht="12" customHeight="1" x14ac:dyDescent="0.25">
      <c r="A22" s="2"/>
      <c r="B22" s="15" t="s">
        <v>15</v>
      </c>
      <c r="C22" s="15"/>
      <c r="D22" s="13"/>
      <c r="E22" s="12">
        <v>37.098750000000003</v>
      </c>
      <c r="F22" s="17">
        <v>35.357500000000002</v>
      </c>
      <c r="G22" s="16">
        <f t="shared" si="0"/>
        <v>-4.6935543650392546</v>
      </c>
    </row>
    <row r="23" spans="1:7" ht="12" customHeight="1" x14ac:dyDescent="0.25">
      <c r="A23" s="2"/>
      <c r="B23" s="15" t="s">
        <v>17</v>
      </c>
      <c r="E23" s="12">
        <v>39.646428571428565</v>
      </c>
      <c r="F23" s="17">
        <v>34.846428571428575</v>
      </c>
      <c r="G23" s="16">
        <f>((F23/E23)-1)*100</f>
        <v>-12.107017385821074</v>
      </c>
    </row>
    <row r="24" spans="1:7" ht="12" customHeight="1" x14ac:dyDescent="0.25">
      <c r="A24" s="2"/>
      <c r="B24" s="15" t="s">
        <v>16</v>
      </c>
      <c r="C24" s="15"/>
      <c r="D24" s="13"/>
      <c r="E24" s="12">
        <v>38.975476190476193</v>
      </c>
      <c r="F24" s="17">
        <v>34.349761904761905</v>
      </c>
      <c r="G24" s="16">
        <f>((F24/E24)-1)*100</f>
        <v>-11.868268813722915</v>
      </c>
    </row>
    <row r="25" spans="1:7" x14ac:dyDescent="0.25">
      <c r="A25" s="18"/>
      <c r="B25" s="18"/>
      <c r="C25" s="18"/>
      <c r="D25" s="18"/>
      <c r="E25" s="18"/>
      <c r="F25" s="18"/>
      <c r="G25" s="18"/>
    </row>
    <row r="27" spans="1:7" x14ac:dyDescent="0.25">
      <c r="B27" s="19" t="s">
        <v>4</v>
      </c>
      <c r="C27" s="19">
        <v>2023</v>
      </c>
      <c r="D27" s="19">
        <v>2024</v>
      </c>
    </row>
    <row r="29" spans="1:7" x14ac:dyDescent="0.25">
      <c r="B29" s="20" t="s">
        <v>8</v>
      </c>
      <c r="C29" s="21">
        <v>34.21</v>
      </c>
      <c r="D29" s="22">
        <v>34.074999999999996</v>
      </c>
    </row>
    <row r="30" spans="1:7" x14ac:dyDescent="0.25">
      <c r="B30" s="15" t="s">
        <v>9</v>
      </c>
      <c r="C30" s="12">
        <v>37.32</v>
      </c>
      <c r="D30" s="23">
        <v>35.679545454545455</v>
      </c>
    </row>
    <row r="31" spans="1:7" x14ac:dyDescent="0.25">
      <c r="B31" s="15" t="s">
        <v>10</v>
      </c>
      <c r="C31" s="12">
        <v>42.08</v>
      </c>
      <c r="D31" s="23">
        <v>36.166666666666664</v>
      </c>
    </row>
    <row r="32" spans="1:7" x14ac:dyDescent="0.25">
      <c r="B32" s="15" t="s">
        <v>11</v>
      </c>
      <c r="C32" s="17">
        <v>41.03</v>
      </c>
      <c r="D32" s="23">
        <v>36.000185185185188</v>
      </c>
    </row>
    <row r="33" spans="2:7" x14ac:dyDescent="0.25">
      <c r="B33" s="15" t="s">
        <v>12</v>
      </c>
      <c r="C33" s="17">
        <v>38.450000000000003</v>
      </c>
      <c r="D33" s="23">
        <v>34.6</v>
      </c>
    </row>
    <row r="34" spans="2:7" x14ac:dyDescent="0.25">
      <c r="B34" s="15" t="s">
        <v>13</v>
      </c>
      <c r="C34" s="12">
        <v>38.194444444444443</v>
      </c>
      <c r="D34" s="23">
        <v>34.111111111111114</v>
      </c>
    </row>
    <row r="35" spans="2:7" x14ac:dyDescent="0.25">
      <c r="B35" s="15" t="s">
        <v>14</v>
      </c>
      <c r="C35" s="12">
        <v>29.57</v>
      </c>
      <c r="D35" s="23">
        <v>26.523333333333337</v>
      </c>
    </row>
    <row r="36" spans="2:7" x14ac:dyDescent="0.25">
      <c r="B36" s="15" t="s">
        <v>15</v>
      </c>
      <c r="C36" s="12">
        <v>37.090000000000003</v>
      </c>
      <c r="D36" s="23">
        <v>35.357500000000002</v>
      </c>
    </row>
    <row r="37" spans="2:7" x14ac:dyDescent="0.25">
      <c r="B37" s="1" t="s">
        <v>17</v>
      </c>
      <c r="C37" s="28">
        <v>38.32</v>
      </c>
      <c r="D37" s="28">
        <v>34.846428571428575</v>
      </c>
    </row>
    <row r="38" spans="2:7" x14ac:dyDescent="0.25">
      <c r="B38" s="24" t="s">
        <v>16</v>
      </c>
      <c r="C38" s="25">
        <v>39.11</v>
      </c>
      <c r="D38" s="26">
        <v>34.85</v>
      </c>
      <c r="E38" s="15"/>
      <c r="F38" s="29"/>
      <c r="G38" s="30"/>
    </row>
    <row r="39" spans="2:7" x14ac:dyDescent="0.25">
      <c r="D39" s="27"/>
    </row>
  </sheetData>
  <mergeCells count="6">
    <mergeCell ref="A1:G3"/>
    <mergeCell ref="A4:C8"/>
    <mergeCell ref="D4:D8"/>
    <mergeCell ref="E4:E8"/>
    <mergeCell ref="F4:F8"/>
    <mergeCell ref="G4:G8"/>
  </mergeCells>
  <printOptions horizontalCentered="1"/>
  <pageMargins left="0.74803149606299213" right="0.74803149606299213" top="0.98425196850393704" bottom="0.98425196850393704" header="0.31496062992125984" footer="0"/>
  <pageSetup scale="84" orientation="portrait" r:id="rId1"/>
  <colBreaks count="1" manualBreakCount="1">
    <brk id="9" max="4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Cálculos</vt:lpstr>
      <vt:lpstr>Cálculos!Área_de_impresión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ADALBERTO RODRIGUEZ</cp:lastModifiedBy>
  <cp:lastPrinted>2025-09-02T20:55:22Z</cp:lastPrinted>
  <dcterms:created xsi:type="dcterms:W3CDTF">2020-10-21T14:56:24Z</dcterms:created>
  <dcterms:modified xsi:type="dcterms:W3CDTF">2025-09-03T14:54:02Z</dcterms:modified>
</cp:coreProperties>
</file>